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бшерон\Desktop\БАНКЕТЫ 2025\"/>
    </mc:Choice>
  </mc:AlternateContent>
  <bookViews>
    <workbookView xWindow="0" yWindow="0" windowWidth="20490" windowHeight="8940" tabRatio="500"/>
  </bookViews>
  <sheets>
    <sheet name="лист" sheetId="1" r:id="rId1"/>
  </sheets>
  <definedNames>
    <definedName name="_xlnm._FilterDatabase" localSheetId="0" hidden="1">лист!$D$1:$D$141</definedName>
  </definedName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E95" i="1" l="1"/>
  <c r="E133" i="1" l="1"/>
  <c r="E132" i="1"/>
  <c r="E131" i="1"/>
  <c r="E130" i="1"/>
  <c r="E129" i="1"/>
  <c r="E128" i="1"/>
  <c r="E127" i="1"/>
  <c r="E126" i="1"/>
  <c r="E124" i="1"/>
  <c r="E123" i="1"/>
  <c r="E122" i="1"/>
  <c r="E121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6" i="1"/>
  <c r="E105" i="1"/>
  <c r="E104" i="1"/>
  <c r="E103" i="1"/>
  <c r="E102" i="1"/>
  <c r="E101" i="1"/>
  <c r="E100" i="1"/>
  <c r="E98" i="1"/>
  <c r="E97" i="1"/>
  <c r="E96" i="1"/>
  <c r="E94" i="1"/>
  <c r="E93" i="1"/>
  <c r="E92" i="1"/>
  <c r="E90" i="1"/>
  <c r="E89" i="1"/>
  <c r="E88" i="1"/>
  <c r="E87" i="1"/>
  <c r="E85" i="1"/>
  <c r="E84" i="1"/>
  <c r="E83" i="1"/>
  <c r="E82" i="1"/>
  <c r="E81" i="1"/>
  <c r="E80" i="1"/>
  <c r="E79" i="1"/>
  <c r="E77" i="1"/>
  <c r="E76" i="1"/>
  <c r="E75" i="1"/>
  <c r="E74" i="1"/>
  <c r="E73" i="1"/>
  <c r="E72" i="1"/>
  <c r="E71" i="1"/>
  <c r="E70" i="1"/>
  <c r="E69" i="1"/>
  <c r="E67" i="1"/>
  <c r="E66" i="1"/>
  <c r="E65" i="1"/>
  <c r="E64" i="1"/>
  <c r="E63" i="1"/>
  <c r="E61" i="1"/>
  <c r="E60" i="1"/>
  <c r="E59" i="1"/>
  <c r="E58" i="1"/>
  <c r="E57" i="1"/>
  <c r="E56" i="1"/>
  <c r="E55" i="1"/>
  <c r="E54" i="1"/>
  <c r="E53" i="1"/>
  <c r="E52" i="1"/>
  <c r="E51" i="1"/>
  <c r="E50" i="1"/>
  <c r="E48" i="1"/>
  <c r="E47" i="1"/>
  <c r="E46" i="1"/>
  <c r="E45" i="1"/>
  <c r="E44" i="1"/>
  <c r="E42" i="1"/>
  <c r="E41" i="1"/>
  <c r="E40" i="1"/>
  <c r="E39" i="1"/>
  <c r="E38" i="1"/>
  <c r="E37" i="1"/>
  <c r="E36" i="1"/>
  <c r="E35" i="1"/>
  <c r="E34" i="1"/>
  <c r="E33" i="1"/>
  <c r="E32" i="1"/>
  <c r="E31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134" i="1" l="1"/>
  <c r="E135" i="1" s="1"/>
  <c r="E136" i="1" s="1"/>
</calcChain>
</file>

<file path=xl/sharedStrings.xml><?xml version="1.0" encoding="utf-8"?>
<sst xmlns="http://schemas.openxmlformats.org/spreadsheetml/2006/main" count="196" uniqueCount="159">
  <si>
    <t xml:space="preserve">Банкетный лист </t>
  </si>
  <si>
    <t>,</t>
  </si>
  <si>
    <t>Изменение заказа в сторону уменьшения  вносятся за 3 дня до мероприятия</t>
  </si>
  <si>
    <t>Составил:</t>
  </si>
  <si>
    <t>Заказчик:</t>
  </si>
  <si>
    <t>89991413918 Татьяна</t>
  </si>
  <si>
    <t>Телефон:</t>
  </si>
  <si>
    <t>Аванс</t>
  </si>
  <si>
    <t xml:space="preserve">Дата и время: </t>
  </si>
  <si>
    <t>Аванс II:</t>
  </si>
  <si>
    <t>Размещение:</t>
  </si>
  <si>
    <t xml:space="preserve">Кол-во гостей: </t>
  </si>
  <si>
    <t xml:space="preserve">                    Холодные закуски</t>
  </si>
  <si>
    <t>наименование</t>
  </si>
  <si>
    <t>выход</t>
  </si>
  <si>
    <t>цена</t>
  </si>
  <si>
    <t>кол-во</t>
  </si>
  <si>
    <t>сумма</t>
  </si>
  <si>
    <t>Сырная роскошь(пармезан, дор-блю, фетакса,  камомбер, мед, орехи гр.)</t>
  </si>
  <si>
    <t>Рыбные деликатесы (креветки, семга,батер фиш,горбуша,икра красная,лимон,оливки)</t>
  </si>
  <si>
    <t>Мясная тарелка (карбонат, рулет кур, колбаса п/к, буженина)</t>
  </si>
  <si>
    <t>Мясные деликатесы (язык говяжий, буженина, карбонат,говядина в/к)</t>
  </si>
  <si>
    <t>Овощное плато по бакински (свежие овощи с домашним сыром и зеленью)</t>
  </si>
  <si>
    <t>Овощная симфония (помидор свежий, огурец свежий, перец болгарский, редис, зелень)</t>
  </si>
  <si>
    <t>Деревенский погребок (огурец соленый, помидор соленый, капуста квашенная, грибы маринованные)</t>
  </si>
  <si>
    <t>Кавказский разносол (соленый кизил, слива, чеснок, черемша, перец острый)</t>
  </si>
  <si>
    <t>Сыр домашний с зеленью (чанах, брынза)</t>
  </si>
  <si>
    <t>Зелень свежая (лук зеленый, петрушка, укроп, базилик, кинза)</t>
  </si>
  <si>
    <t>Оливки, маслины с прованскими травами</t>
  </si>
  <si>
    <t>Лимон</t>
  </si>
  <si>
    <t>1 кг</t>
  </si>
  <si>
    <t>Рулетики из баклажан с сырным муссом 6 шт</t>
  </si>
  <si>
    <t>Тарталетки с икрой</t>
  </si>
  <si>
    <t>1 шт</t>
  </si>
  <si>
    <t>Язык телячий с хреном</t>
  </si>
  <si>
    <t xml:space="preserve">Профитроли с семгой и сырным муссом </t>
  </si>
  <si>
    <t>Сюзьма (творог, сметана, зелень, чеснок)</t>
  </si>
  <si>
    <t>Селедка с картошечкой</t>
  </si>
  <si>
    <t xml:space="preserve">                           Салаты </t>
  </si>
  <si>
    <t>Цезарь с курицей</t>
  </si>
  <si>
    <t>Цезарь с семгой</t>
  </si>
  <si>
    <t xml:space="preserve">Цезарь с тигровыми креветками </t>
  </si>
  <si>
    <t>Салат по грузински (фасоль красная, ростбиф, р. орех, перец болгарский)</t>
  </si>
  <si>
    <t>Марсель ( шампиньоны, филе кур, огурцы св, сыр,корейская морковь)</t>
  </si>
  <si>
    <t>Мангал салат ( мелко порезанные ,запеченные овощи на мангале)</t>
  </si>
  <si>
    <t>Столичный (оливье)</t>
  </si>
  <si>
    <t>Пикантный (кальмары, крабовые палочки,икра красная,яйцо куриное)</t>
  </si>
  <si>
    <t>Салат Абшерон с хрустящими баклажанами и томленой говядиной</t>
  </si>
  <si>
    <t>Салат с жареным сулугуни и языком</t>
  </si>
  <si>
    <t>Дворянское гнездо(язык,филе кур,огурцы сол)</t>
  </si>
  <si>
    <t>Салат из утиной грудкой с апельсином(шпинат,апельсин,свекла,грудки утки,малиновый соус)</t>
  </si>
  <si>
    <t xml:space="preserve">                           Горячие закуски</t>
  </si>
  <si>
    <t>Жульен с курицей и грибами в корзинке из слоеного теста</t>
  </si>
  <si>
    <t>Жульен грибной в корзинке из слоеного теста</t>
  </si>
  <si>
    <t>Жульен с языком в корзинке из слоеного теста</t>
  </si>
  <si>
    <t>Кутабы с мясом</t>
  </si>
  <si>
    <t>шт</t>
  </si>
  <si>
    <t>Кутабы(сыр,зелень)</t>
  </si>
  <si>
    <t xml:space="preserve">                           Горячее</t>
  </si>
  <si>
    <t>Дорадо с лимоном и травами на углях</t>
  </si>
  <si>
    <t>Курица под шубой (филе цыпленка, сметана, сыр)</t>
  </si>
  <si>
    <t>Филе лосося под сливочным соусом с овощами гриль</t>
  </si>
  <si>
    <t>Курочка с ананасом</t>
  </si>
  <si>
    <t>Стейк из свиной шеи барбекю с овощами гриль</t>
  </si>
  <si>
    <t>350гр</t>
  </si>
  <si>
    <t>Свиная вырезка  с запеченным картофелем под сырной корочкой</t>
  </si>
  <si>
    <t>Долма (баранина в виноградных листьях)</t>
  </si>
  <si>
    <t>Плов Сабзи аш( плов с мясом молодого ягненка и зеленью)</t>
  </si>
  <si>
    <t>Наггетсы</t>
  </si>
  <si>
    <t>Плов Азербайджанский</t>
  </si>
  <si>
    <t xml:space="preserve">                          Блюда от шефа</t>
  </si>
  <si>
    <t>Баранья нога, запеченная по традиционному рецепту</t>
  </si>
  <si>
    <t>1кг</t>
  </si>
  <si>
    <t>Утка фаршированная с яблоками,апельсином</t>
  </si>
  <si>
    <t>Судак фаршированный от 1,5 кг</t>
  </si>
  <si>
    <t>Стерлядь фаршированная (лук, грибы)</t>
  </si>
  <si>
    <t>Цыпленок табака</t>
  </si>
  <si>
    <t>1шт</t>
  </si>
  <si>
    <t xml:space="preserve">                          Мангал на углях</t>
  </si>
  <si>
    <t>Семга</t>
  </si>
  <si>
    <t>Каре барашка (антрекот)</t>
  </si>
  <si>
    <t>Телятина вырезка</t>
  </si>
  <si>
    <t xml:space="preserve">Люля-кебаб из  100% мясо баранины </t>
  </si>
  <si>
    <t xml:space="preserve">Люля-кебаб из телятины и свинины </t>
  </si>
  <si>
    <t>Люля-кебаб из курицы</t>
  </si>
  <si>
    <t>Шея свиная</t>
  </si>
  <si>
    <t>Куриное филе</t>
  </si>
  <si>
    <t>Крылья куриные</t>
  </si>
  <si>
    <t>Овощи на мангале</t>
  </si>
  <si>
    <t>Грибы</t>
  </si>
  <si>
    <t>Картофель</t>
  </si>
  <si>
    <t>Помидор</t>
  </si>
  <si>
    <t>Перец болгарский</t>
  </si>
  <si>
    <t>Баклажан</t>
  </si>
  <si>
    <t>Кабачки</t>
  </si>
  <si>
    <t>Перец острый</t>
  </si>
  <si>
    <t xml:space="preserve">                         Гарниры</t>
  </si>
  <si>
    <t>Картофель фри</t>
  </si>
  <si>
    <t>Картофель по-деревенски</t>
  </si>
  <si>
    <t>Картофель пюре</t>
  </si>
  <si>
    <t>Рис с овощами</t>
  </si>
  <si>
    <t xml:space="preserve">                          Соусы</t>
  </si>
  <si>
    <t>Мангал соус</t>
  </si>
  <si>
    <t>Тар-тар</t>
  </si>
  <si>
    <t>Наршараб</t>
  </si>
  <si>
    <t>Сырный</t>
  </si>
  <si>
    <t xml:space="preserve">                          Хлеб</t>
  </si>
  <si>
    <t>Хлебная корзина Ржаной хлеб (8 кусочков)</t>
  </si>
  <si>
    <t>1 порция</t>
  </si>
  <si>
    <t>Пицца 4 сыра ( средний)</t>
  </si>
  <si>
    <t>Пицца мясная (средний)</t>
  </si>
  <si>
    <t>Хачапури по-аджарски</t>
  </si>
  <si>
    <t>Хачапури по мегрельски</t>
  </si>
  <si>
    <t>360гр</t>
  </si>
  <si>
    <t>Тонкий Азербайджанский лаваш</t>
  </si>
  <si>
    <t xml:space="preserve">                         Напитки</t>
  </si>
  <si>
    <t>Морс клюквенный</t>
  </si>
  <si>
    <t>1л</t>
  </si>
  <si>
    <t>Миниральная вода газ и б/газ</t>
  </si>
  <si>
    <t>Боржоми</t>
  </si>
  <si>
    <t>Кока кола</t>
  </si>
  <si>
    <t>1 л</t>
  </si>
  <si>
    <t>Соки в ассортименте</t>
  </si>
  <si>
    <t>Компот Багдан (фейхоа, кизил, айва, вишня)</t>
  </si>
  <si>
    <t>Лимонад Бардзими</t>
  </si>
  <si>
    <t xml:space="preserve">Лимонад домашний в ассортименте </t>
  </si>
  <si>
    <t>Вино Кидзмараули, Хванчкара</t>
  </si>
  <si>
    <t>Шампанское п/сл, брют, п/сух</t>
  </si>
  <si>
    <t>Чай черный, зеленый с пряностями</t>
  </si>
  <si>
    <t>Вино Грузия</t>
  </si>
  <si>
    <t xml:space="preserve">                      Сладости к чаю</t>
  </si>
  <si>
    <t>Торт</t>
  </si>
  <si>
    <t>Пахлава</t>
  </si>
  <si>
    <t>Варенье в ассортименте</t>
  </si>
  <si>
    <t>100гр</t>
  </si>
  <si>
    <t>Чизкейк</t>
  </si>
  <si>
    <t xml:space="preserve">                       Аренда Банкетный зал</t>
  </si>
  <si>
    <t>Музыкальное, световое оборудование банкетный зал</t>
  </si>
  <si>
    <t>Банкетный зал аренда</t>
  </si>
  <si>
    <t>Светомузыка</t>
  </si>
  <si>
    <t>Аренда зала после 24.00</t>
  </si>
  <si>
    <t>1 ч</t>
  </si>
  <si>
    <t>Вип зал аренда</t>
  </si>
  <si>
    <t>Караоке оборудование</t>
  </si>
  <si>
    <t>Караоке зал аренда</t>
  </si>
  <si>
    <t>Проектор и экран</t>
  </si>
  <si>
    <t>сумма меню</t>
  </si>
  <si>
    <t>обслуживание 10%</t>
  </si>
  <si>
    <t>Общая сумма к расчету</t>
  </si>
  <si>
    <t>Примечание:</t>
  </si>
  <si>
    <t xml:space="preserve"> Расстановка:</t>
  </si>
  <si>
    <t>Лепешка большая тандырная</t>
  </si>
  <si>
    <t>Рыбное трио (семга с/с, масляная, тунец х/к)</t>
  </si>
  <si>
    <t>Фруктовое ассорти(виноград,,яблоко,груша,мандарин</t>
  </si>
  <si>
    <t>Ткемали</t>
  </si>
  <si>
    <t>Аджика</t>
  </si>
  <si>
    <t>Рулетики из ветчины с сырным муссом 12 шт</t>
  </si>
  <si>
    <t>Сочное запеченное мясо под сырной, овощной шубкой с картофелем фри</t>
  </si>
  <si>
    <t>Медальоны из свинины с беконом под грибным соусом с картофелем по техасски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</si>
</sst>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\ ##0.00&quot; ₽&quot;"/>
    <numFmt numFmtId="165" formatCode="[$-419]General"/>
    <numFmt numFmtId="166" formatCode="[$]@"/>
    <numFmt numFmtId="167" formatCode="#\ ##0.00&quot;   &quot;"/>
  </numFmts>
  <fonts count="24">
    <font>
      <sz val="11"/>
      <color rgb="FF000000"/>
      <name val="Calibri"/>
      <charset val="204"/>
    </font>
    <font>
      <sz val="10"/>
      <color rgb="FFFFFFFF"/>
      <name val="Calibri"/>
      <charset val="204"/>
    </font>
    <font>
      <b/>
      <sz val="10"/>
      <color rgb="FF000000"/>
      <name val="Calibri"/>
      <charset val="204"/>
    </font>
    <font>
      <sz val="10"/>
      <color rgb="FFCC0000"/>
      <name val="Calibri"/>
      <charset val="204"/>
    </font>
    <font>
      <b/>
      <sz val="10"/>
      <color rgb="FFFFFFFF"/>
      <name val="Calibri"/>
      <charset val="204"/>
    </font>
    <font>
      <i/>
      <sz val="10"/>
      <color rgb="FF808080"/>
      <name val="Calibri"/>
      <charset val="204"/>
    </font>
    <font>
      <sz val="10"/>
      <color rgb="FF006600"/>
      <name val="Calibri"/>
      <charset val="204"/>
    </font>
    <font>
      <sz val="18"/>
      <color rgb="FF000000"/>
      <name val="Calibri"/>
      <charset val="204"/>
    </font>
    <font>
      <sz val="12"/>
      <color rgb="FF000000"/>
      <name val="Calibri"/>
      <charset val="204"/>
    </font>
    <font>
      <u/>
      <sz val="10"/>
      <color rgb="FF0000EE"/>
      <name val="Calibri"/>
      <charset val="204"/>
    </font>
    <font>
      <sz val="10"/>
      <color rgb="FF996600"/>
      <name val="Calibri"/>
      <charset val="204"/>
    </font>
    <font>
      <sz val="10"/>
      <color rgb="FF333333"/>
      <name val="Calibri"/>
      <charset val="204"/>
    </font>
    <font>
      <b/>
      <sz val="16"/>
      <color rgb="FF000000"/>
      <name val="Times New Roman1"/>
      <charset val="204"/>
    </font>
    <font>
      <b/>
      <sz val="12"/>
      <color rgb="FF000000"/>
      <name val="Times New Roman1"/>
      <charset val="204"/>
    </font>
    <font>
      <b/>
      <sz val="10.5"/>
      <color rgb="FF000000"/>
      <name val="Times New Roman1"/>
      <charset val="204"/>
    </font>
    <font>
      <b/>
      <sz val="10"/>
      <color rgb="FF000000"/>
      <name val="Times New Roman1"/>
      <charset val="204"/>
    </font>
    <font>
      <b/>
      <sz val="11"/>
      <color rgb="FF000000"/>
      <name val="Times New Roman1"/>
      <charset val="204"/>
    </font>
    <font>
      <b/>
      <sz val="11"/>
      <color rgb="FF000000"/>
      <name val="Calibri"/>
      <charset val="204"/>
    </font>
    <font>
      <sz val="11"/>
      <color rgb="FF000000"/>
      <name val="Calibri Light"/>
      <charset val="204"/>
    </font>
    <font>
      <b/>
      <sz val="11"/>
      <color rgb="FF000000"/>
      <name val="Calibri Light"/>
      <charset val="204"/>
    </font>
    <font>
      <b/>
      <i/>
      <sz val="11"/>
      <color rgb="FF000000"/>
      <name val="Calibri Light"/>
      <charset val="204"/>
    </font>
    <font>
      <sz val="11"/>
      <color rgb="FF000000"/>
      <name val="Calibri"/>
      <charset val="204"/>
    </font>
    <font>
      <sz val="11"/>
      <color rgb="FF000000"/>
      <name val="Calibri Light"/>
      <family val="2"/>
      <charset val="204"/>
    </font>
    <font>
      <b/>
      <i/>
      <sz val="11"/>
      <color rgb="FF000000"/>
      <name val="Calibri Light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FFCCCC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800000"/>
      </patternFill>
    </fill>
    <fill>
      <patternFill patternType="solid">
        <fgColor rgb="FFCCFFCC"/>
        <bgColor rgb="FFCCFFFF"/>
      </patternFill>
    </fill>
    <fill>
      <patternFill patternType="solid">
        <fgColor rgb="FFFFFFCC"/>
        <bgColor rgb="FFFFFFFF"/>
      </patternFill>
    </fill>
  </fills>
  <borders count="12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8">
    <xf numFmtId="0" fontId="0" fillId="0" borderId="0"/>
    <xf numFmtId="0" fontId="1" fillId="2" borderId="0" applyBorder="0" applyProtection="0"/>
    <xf numFmtId="0" fontId="2" fillId="0" borderId="0" applyBorder="0" applyProtection="0"/>
    <xf numFmtId="0" fontId="1" fillId="3" borderId="0" applyBorder="0" applyProtection="0"/>
    <xf numFmtId="0" fontId="2" fillId="4" borderId="0" applyBorder="0" applyProtection="0"/>
    <xf numFmtId="0" fontId="3" fillId="5" borderId="0" applyBorder="0" applyProtection="0"/>
    <xf numFmtId="0" fontId="4" fillId="6" borderId="0" applyBorder="0" applyProtection="0"/>
    <xf numFmtId="0" fontId="5" fillId="0" borderId="0" applyBorder="0" applyProtection="0"/>
    <xf numFmtId="0" fontId="6" fillId="7" borderId="0" applyBorder="0" applyProtection="0"/>
    <xf numFmtId="0" fontId="7" fillId="0" borderId="0" applyBorder="0" applyProtection="0"/>
    <xf numFmtId="0" fontId="8" fillId="0" borderId="0" applyBorder="0" applyProtection="0"/>
    <xf numFmtId="0" fontId="9" fillId="0" borderId="0" applyBorder="0" applyProtection="0"/>
    <xf numFmtId="0" fontId="10" fillId="8" borderId="0" applyBorder="0" applyProtection="0"/>
    <xf numFmtId="0" fontId="11" fillId="8" borderId="1" applyProtection="0"/>
    <xf numFmtId="0" fontId="21" fillId="0" borderId="0" applyBorder="0" applyProtection="0"/>
    <xf numFmtId="0" fontId="21" fillId="0" borderId="0" applyBorder="0" applyProtection="0"/>
    <xf numFmtId="0" fontId="3" fillId="0" borderId="0" applyBorder="0" applyProtection="0"/>
    <xf numFmtId="165" fontId="21" fillId="0" borderId="0" applyBorder="0" applyProtection="0"/>
  </cellStyleXfs>
  <cellXfs count="75">
    <xf numFmtId="0" fontId="0" fillId="0" borderId="0" xfId="0"/>
    <xf numFmtId="0" fontId="0" fillId="0" borderId="0" xfId="0" applyFont="1" applyAlignment="1" applyProtection="1">
      <alignment vertical="center" wrapText="1"/>
    </xf>
    <xf numFmtId="0" fontId="0" fillId="0" borderId="0" xfId="0" applyFont="1" applyAlignment="1" applyProtection="1">
      <alignment horizontal="center" vertical="center"/>
    </xf>
    <xf numFmtId="164" fontId="0" fillId="0" borderId="0" xfId="0" applyNumberFormat="1" applyFont="1" applyAlignment="1" applyProtection="1">
      <alignment horizontal="center" vertical="center"/>
    </xf>
    <xf numFmtId="0" fontId="0" fillId="0" borderId="0" xfId="0" applyFont="1" applyAlignment="1" applyProtection="1">
      <alignment horizontal="center"/>
    </xf>
    <xf numFmtId="0" fontId="0" fillId="0" borderId="0" xfId="0" applyFont="1" applyAlignment="1" applyProtection="1"/>
    <xf numFmtId="165" fontId="12" fillId="0" borderId="0" xfId="17" applyFont="1" applyBorder="1" applyAlignment="1" applyProtection="1">
      <alignment horizontal="center" wrapText="1"/>
    </xf>
    <xf numFmtId="166" fontId="13" fillId="0" borderId="0" xfId="17" applyNumberFormat="1" applyFont="1" applyBorder="1" applyAlignment="1" applyProtection="1">
      <alignment horizontal="center"/>
    </xf>
    <xf numFmtId="165" fontId="13" fillId="0" borderId="0" xfId="17" applyFont="1" applyBorder="1" applyAlignment="1" applyProtection="1">
      <alignment horizontal="center"/>
    </xf>
    <xf numFmtId="165" fontId="14" fillId="0" borderId="2" xfId="17" applyFont="1" applyBorder="1" applyAlignment="1" applyProtection="1">
      <alignment horizontal="left" wrapText="1"/>
    </xf>
    <xf numFmtId="165" fontId="13" fillId="0" borderId="3" xfId="17" applyFont="1" applyBorder="1" applyAlignment="1" applyProtection="1">
      <alignment horizontal="left" wrapText="1"/>
    </xf>
    <xf numFmtId="165" fontId="13" fillId="0" borderId="4" xfId="17" applyFont="1" applyBorder="1" applyAlignment="1" applyProtection="1">
      <alignment horizontal="left" wrapText="1"/>
    </xf>
    <xf numFmtId="165" fontId="13" fillId="0" borderId="4" xfId="17" applyFont="1" applyBorder="1" applyAlignment="1" applyProtection="1">
      <alignment wrapText="1"/>
    </xf>
    <xf numFmtId="0" fontId="17" fillId="0" borderId="4" xfId="0" applyFont="1" applyBorder="1" applyAlignment="1" applyProtection="1">
      <alignment horizontal="center" vertical="center" wrapText="1"/>
    </xf>
    <xf numFmtId="0" fontId="17" fillId="0" borderId="4" xfId="0" applyFont="1" applyBorder="1" applyAlignment="1" applyProtection="1">
      <alignment horizontal="center" vertical="center"/>
    </xf>
    <xf numFmtId="164" fontId="17" fillId="0" borderId="5" xfId="0" applyNumberFormat="1" applyFont="1" applyBorder="1" applyAlignment="1" applyProtection="1">
      <alignment horizontal="center" vertical="center"/>
    </xf>
    <xf numFmtId="0" fontId="17" fillId="0" borderId="4" xfId="0" applyFont="1" applyBorder="1" applyAlignment="1" applyProtection="1">
      <alignment horizontal="center"/>
    </xf>
    <xf numFmtId="0" fontId="18" fillId="0" borderId="4" xfId="0" applyFont="1" applyBorder="1" applyAlignment="1" applyProtection="1">
      <alignment vertical="center" wrapText="1"/>
    </xf>
    <xf numFmtId="0" fontId="18" fillId="0" borderId="4" xfId="0" applyFont="1" applyBorder="1" applyAlignment="1" applyProtection="1">
      <alignment horizontal="center" vertical="center"/>
    </xf>
    <xf numFmtId="164" fontId="18" fillId="0" borderId="5" xfId="0" applyNumberFormat="1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/>
    </xf>
    <xf numFmtId="164" fontId="0" fillId="0" borderId="4" xfId="0" applyNumberFormat="1" applyFont="1" applyBorder="1" applyAlignment="1" applyProtection="1">
      <alignment horizontal="center"/>
    </xf>
    <xf numFmtId="0" fontId="18" fillId="0" borderId="4" xfId="0" applyFont="1" applyBorder="1" applyAlignment="1" applyProtection="1">
      <alignment horizontal="center"/>
    </xf>
    <xf numFmtId="0" fontId="18" fillId="0" borderId="4" xfId="0" applyFont="1" applyBorder="1" applyAlignment="1" applyProtection="1">
      <alignment horizontal="center" wrapText="1"/>
    </xf>
    <xf numFmtId="0" fontId="0" fillId="0" borderId="0" xfId="0" applyFont="1" applyAlignment="1" applyProtection="1">
      <alignment wrapText="1"/>
    </xf>
    <xf numFmtId="0" fontId="19" fillId="0" borderId="4" xfId="0" applyFont="1" applyBorder="1" applyAlignment="1" applyProtection="1">
      <alignment horizontal="justify" vertical="center" wrapText="1"/>
    </xf>
    <xf numFmtId="0" fontId="18" fillId="0" borderId="4" xfId="0" applyFont="1" applyBorder="1" applyAlignment="1" applyProtection="1">
      <alignment horizontal="left" vertical="center" wrapText="1"/>
    </xf>
    <xf numFmtId="0" fontId="18" fillId="0" borderId="5" xfId="0" applyFont="1" applyBorder="1" applyAlignment="1" applyProtection="1">
      <alignment horizontal="left" vertical="center" wrapText="1"/>
    </xf>
    <xf numFmtId="0" fontId="18" fillId="0" borderId="4" xfId="0" applyFont="1" applyBorder="1" applyAlignment="1" applyProtection="1">
      <alignment horizontal="center" vertical="center" wrapText="1"/>
    </xf>
    <xf numFmtId="164" fontId="18" fillId="0" borderId="5" xfId="0" applyNumberFormat="1" applyFont="1" applyBorder="1" applyAlignment="1" applyProtection="1">
      <alignment horizontal="center" vertical="center" wrapText="1"/>
    </xf>
    <xf numFmtId="164" fontId="18" fillId="0" borderId="4" xfId="0" applyNumberFormat="1" applyFont="1" applyBorder="1" applyAlignment="1" applyProtection="1">
      <alignment horizontal="center"/>
    </xf>
    <xf numFmtId="0" fontId="19" fillId="0" borderId="4" xfId="0" applyFont="1" applyBorder="1" applyAlignment="1" applyProtection="1">
      <alignment horizontal="center" vertical="center" wrapText="1"/>
    </xf>
    <xf numFmtId="0" fontId="18" fillId="0" borderId="4" xfId="0" applyFont="1" applyBorder="1" applyAlignment="1" applyProtection="1"/>
    <xf numFmtId="165" fontId="18" fillId="0" borderId="4" xfId="0" applyNumberFormat="1" applyFont="1" applyBorder="1" applyAlignment="1" applyProtection="1">
      <alignment horizontal="center"/>
    </xf>
    <xf numFmtId="165" fontId="18" fillId="0" borderId="4" xfId="17" applyFont="1" applyBorder="1" applyAlignment="1" applyProtection="1">
      <alignment vertical="center" wrapText="1"/>
    </xf>
    <xf numFmtId="165" fontId="18" fillId="0" borderId="4" xfId="17" applyFont="1" applyBorder="1" applyAlignment="1" applyProtection="1">
      <alignment horizontal="center" vertical="center"/>
    </xf>
    <xf numFmtId="164" fontId="18" fillId="0" borderId="5" xfId="17" applyNumberFormat="1" applyFont="1" applyBorder="1" applyAlignment="1" applyProtection="1">
      <alignment horizontal="center" vertical="center"/>
    </xf>
    <xf numFmtId="165" fontId="18" fillId="0" borderId="4" xfId="17" applyFont="1" applyBorder="1" applyAlignment="1" applyProtection="1">
      <alignment horizontal="center" vertical="center" wrapText="1"/>
    </xf>
    <xf numFmtId="164" fontId="18" fillId="0" borderId="4" xfId="0" applyNumberFormat="1" applyFont="1" applyBorder="1" applyAlignment="1" applyProtection="1">
      <alignment horizontal="center" vertical="center"/>
    </xf>
    <xf numFmtId="164" fontId="17" fillId="0" borderId="4" xfId="0" applyNumberFormat="1" applyFont="1" applyBorder="1" applyAlignment="1" applyProtection="1">
      <alignment horizontal="center"/>
    </xf>
    <xf numFmtId="164" fontId="16" fillId="0" borderId="7" xfId="17" applyNumberFormat="1" applyFont="1" applyBorder="1" applyAlignment="1" applyProtection="1">
      <alignment horizontal="center"/>
    </xf>
    <xf numFmtId="164" fontId="16" fillId="0" borderId="4" xfId="17" applyNumberFormat="1" applyFont="1" applyBorder="1" applyAlignment="1" applyProtection="1">
      <alignment horizontal="center"/>
    </xf>
    <xf numFmtId="165" fontId="19" fillId="0" borderId="8" xfId="17" applyFont="1" applyBorder="1" applyAlignment="1" applyProtection="1">
      <alignment wrapText="1"/>
    </xf>
    <xf numFmtId="165" fontId="18" fillId="0" borderId="10" xfId="17" applyFont="1" applyBorder="1" applyAlignment="1" applyProtection="1">
      <alignment horizontal="center"/>
    </xf>
    <xf numFmtId="165" fontId="16" fillId="0" borderId="4" xfId="17" applyFont="1" applyBorder="1" applyAlignment="1" applyProtection="1">
      <alignment horizontal="center"/>
    </xf>
    <xf numFmtId="165" fontId="19" fillId="0" borderId="7" xfId="17" applyFont="1" applyBorder="1" applyAlignment="1" applyProtection="1">
      <alignment wrapText="1"/>
    </xf>
    <xf numFmtId="166" fontId="19" fillId="0" borderId="0" xfId="17" applyNumberFormat="1" applyFont="1" applyBorder="1" applyAlignment="1" applyProtection="1">
      <alignment horizontal="center"/>
    </xf>
    <xf numFmtId="167" fontId="19" fillId="0" borderId="0" xfId="17" applyNumberFormat="1" applyFont="1" applyBorder="1" applyAlignment="1" applyProtection="1">
      <alignment horizontal="center"/>
    </xf>
    <xf numFmtId="165" fontId="18" fillId="0" borderId="0" xfId="17" applyFont="1" applyBorder="1" applyAlignment="1" applyProtection="1">
      <alignment horizontal="center"/>
    </xf>
    <xf numFmtId="0" fontId="19" fillId="0" borderId="0" xfId="0" applyFont="1" applyAlignment="1" applyProtection="1"/>
    <xf numFmtId="0" fontId="18" fillId="0" borderId="0" xfId="0" applyFont="1" applyAlignment="1" applyProtection="1">
      <alignment horizontal="center"/>
    </xf>
    <xf numFmtId="0" fontId="22" fillId="0" borderId="6" xfId="0" applyFont="1" applyBorder="1" applyAlignment="1" applyProtection="1">
      <alignment horizontal="center" vertical="center" wrapText="1"/>
    </xf>
    <xf numFmtId="0" fontId="23" fillId="0" borderId="5" xfId="0" applyFont="1" applyBorder="1" applyAlignment="1" applyProtection="1">
      <alignment horizontal="center"/>
    </xf>
    <xf numFmtId="165" fontId="22" fillId="0" borderId="4" xfId="17" applyFont="1" applyBorder="1" applyAlignment="1" applyProtection="1">
      <alignment horizontal="center"/>
    </xf>
    <xf numFmtId="166" fontId="19" fillId="0" borderId="9" xfId="17" applyNumberFormat="1" applyFont="1" applyBorder="1" applyAlignment="1" applyProtection="1">
      <alignment horizontal="left"/>
    </xf>
    <xf numFmtId="165" fontId="19" fillId="0" borderId="5" xfId="17" applyFont="1" applyBorder="1" applyAlignment="1" applyProtection="1">
      <alignment horizontal="justify" vertical="center" wrapText="1"/>
    </xf>
    <xf numFmtId="165" fontId="19" fillId="0" borderId="5" xfId="17" applyFont="1" applyBorder="1" applyAlignment="1" applyProtection="1">
      <alignment vertical="center" wrapText="1"/>
    </xf>
    <xf numFmtId="0" fontId="19" fillId="0" borderId="4" xfId="0" applyFont="1" applyBorder="1" applyAlignment="1" applyProtection="1">
      <alignment horizontal="justify" vertical="center" wrapText="1"/>
    </xf>
    <xf numFmtId="0" fontId="19" fillId="0" borderId="4" xfId="0" applyFont="1" applyBorder="1" applyAlignment="1" applyProtection="1">
      <alignment horizontal="justify" wrapText="1"/>
    </xf>
    <xf numFmtId="0" fontId="18" fillId="0" borderId="6" xfId="0" applyFont="1" applyBorder="1" applyAlignment="1" applyProtection="1">
      <alignment horizontal="center" vertical="center" wrapText="1"/>
    </xf>
    <xf numFmtId="165" fontId="18" fillId="0" borderId="5" xfId="17" applyFont="1" applyBorder="1" applyAlignment="1" applyProtection="1">
      <alignment horizontal="center"/>
    </xf>
    <xf numFmtId="165" fontId="18" fillId="0" borderId="6" xfId="17" applyFont="1" applyBorder="1" applyAlignment="1" applyProtection="1">
      <alignment horizontal="center"/>
    </xf>
    <xf numFmtId="165" fontId="18" fillId="0" borderId="11" xfId="17" applyFont="1" applyBorder="1" applyAlignment="1" applyProtection="1">
      <alignment horizontal="center"/>
    </xf>
    <xf numFmtId="0" fontId="20" fillId="0" borderId="5" xfId="0" applyFont="1" applyBorder="1" applyAlignment="1" applyProtection="1">
      <alignment horizontal="center"/>
    </xf>
    <xf numFmtId="0" fontId="20" fillId="0" borderId="6" xfId="0" applyFont="1" applyBorder="1" applyAlignment="1" applyProtection="1">
      <alignment horizontal="center"/>
    </xf>
    <xf numFmtId="0" fontId="20" fillId="0" borderId="11" xfId="0" applyFont="1" applyBorder="1" applyAlignment="1" applyProtection="1">
      <alignment horizontal="center"/>
    </xf>
    <xf numFmtId="165" fontId="16" fillId="0" borderId="5" xfId="17" applyFont="1" applyBorder="1" applyAlignment="1" applyProtection="1">
      <alignment horizontal="justify" vertical="center" wrapText="1"/>
    </xf>
    <xf numFmtId="0" fontId="19" fillId="0" borderId="5" xfId="0" applyFont="1" applyBorder="1" applyAlignment="1" applyProtection="1">
      <alignment horizontal="justify" vertical="center" wrapText="1"/>
    </xf>
    <xf numFmtId="0" fontId="19" fillId="0" borderId="4" xfId="0" applyFont="1" applyBorder="1" applyAlignment="1" applyProtection="1">
      <alignment horizontal="justify"/>
    </xf>
    <xf numFmtId="0" fontId="19" fillId="0" borderId="5" xfId="0" applyFont="1" applyBorder="1" applyAlignment="1" applyProtection="1">
      <alignment horizontal="justify"/>
    </xf>
    <xf numFmtId="0" fontId="19" fillId="0" borderId="5" xfId="0" applyFont="1" applyBorder="1" applyAlignment="1" applyProtection="1">
      <alignment horizontal="left"/>
    </xf>
    <xf numFmtId="166" fontId="13" fillId="0" borderId="2" xfId="17" applyNumberFormat="1" applyFont="1" applyBorder="1" applyAlignment="1" applyProtection="1">
      <alignment horizontal="left"/>
    </xf>
    <xf numFmtId="166" fontId="14" fillId="0" borderId="4" xfId="17" applyNumberFormat="1" applyFont="1" applyBorder="1" applyAlignment="1" applyProtection="1">
      <alignment horizontal="left"/>
    </xf>
    <xf numFmtId="166" fontId="13" fillId="0" borderId="4" xfId="17" applyNumberFormat="1" applyFont="1" applyBorder="1" applyAlignment="1" applyProtection="1">
      <alignment horizontal="left"/>
    </xf>
    <xf numFmtId="166" fontId="15" fillId="0" borderId="4" xfId="17" applyNumberFormat="1" applyFont="1" applyBorder="1" applyAlignment="1" applyProtection="1">
      <alignment horizontal="left"/>
    </xf>
  </cellXfs>
  <cellStyles count="18">
    <cellStyle name="Accent 1 14" xfId="1"/>
    <cellStyle name="Accent 13" xfId="2"/>
    <cellStyle name="Accent 2 15" xfId="3"/>
    <cellStyle name="Accent 3 16" xfId="4"/>
    <cellStyle name="Bad 10" xfId="5"/>
    <cellStyle name="Error 12" xfId="6"/>
    <cellStyle name="Excel Built-in Normal 1" xfId="17"/>
    <cellStyle name="Footnote 5" xfId="7"/>
    <cellStyle name="Good 8" xfId="8"/>
    <cellStyle name="Heading 1 1" xfId="9"/>
    <cellStyle name="Heading 2 2" xfId="10"/>
    <cellStyle name="Hyperlink 6" xfId="11"/>
    <cellStyle name="Neutral 9" xfId="12"/>
    <cellStyle name="Note 4" xfId="13"/>
    <cellStyle name="Status 7" xfId="14"/>
    <cellStyle name="Text 3" xfId="15"/>
    <cellStyle name="Warning 11" xfId="16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CC0000"/>
      <rgbColor rgb="FF00FF00"/>
      <rgbColor rgb="FF0000EE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41"/>
  <sheetViews>
    <sheetView tabSelected="1" topLeftCell="A49" zoomScale="85" zoomScaleNormal="85" workbookViewId="0">
      <selection activeCell="F62" sqref="F62"/>
    </sheetView>
  </sheetViews>
  <sheetFormatPr defaultColWidth="8.7109375" defaultRowHeight="15"/>
  <cols>
    <col min="1" max="1" width="47" style="1" customWidth="1"/>
    <col min="2" max="2" width="13.85546875" style="2" customWidth="1"/>
    <col min="3" max="3" width="13.85546875" style="3" customWidth="1"/>
    <col min="4" max="4" width="8.5703125" style="4" customWidth="1"/>
    <col min="5" max="5" width="15" style="4" customWidth="1"/>
    <col min="6" max="6" width="9.7109375" style="5" customWidth="1"/>
    <col min="7" max="1025" width="8.7109375" style="5"/>
  </cols>
  <sheetData>
    <row r="1" spans="1:6" ht="23.65" customHeight="1">
      <c r="A1" s="6" t="s">
        <v>0</v>
      </c>
      <c r="B1" s="7"/>
      <c r="C1" s="8"/>
      <c r="D1" s="4" t="s">
        <v>1</v>
      </c>
    </row>
    <row r="2" spans="1:6" ht="36.950000000000003" customHeight="1">
      <c r="A2" s="9" t="s">
        <v>2</v>
      </c>
      <c r="B2" s="71" t="s">
        <v>3</v>
      </c>
      <c r="C2" s="71"/>
      <c r="D2" s="4" t="s">
        <v>1</v>
      </c>
    </row>
    <row r="3" spans="1:6" ht="19.899999999999999" customHeight="1">
      <c r="A3" s="10" t="s">
        <v>4</v>
      </c>
      <c r="B3" s="72" t="s">
        <v>5</v>
      </c>
      <c r="C3" s="72"/>
      <c r="D3" s="4" t="s">
        <v>1</v>
      </c>
    </row>
    <row r="4" spans="1:6" ht="19.899999999999999" customHeight="1">
      <c r="A4" s="11" t="s">
        <v>6</v>
      </c>
      <c r="B4" s="73" t="s">
        <v>7</v>
      </c>
      <c r="C4" s="73"/>
      <c r="D4" s="4" t="s">
        <v>1</v>
      </c>
    </row>
    <row r="5" spans="1:6" ht="19.899999999999999" customHeight="1">
      <c r="A5" s="12" t="s">
        <v>8</v>
      </c>
      <c r="B5" s="73" t="s">
        <v>9</v>
      </c>
      <c r="C5" s="73"/>
      <c r="D5" s="4" t="s">
        <v>1</v>
      </c>
    </row>
    <row r="6" spans="1:6" ht="19.899999999999999" customHeight="1">
      <c r="A6" s="12" t="s">
        <v>10</v>
      </c>
      <c r="B6" s="74" t="s">
        <v>11</v>
      </c>
      <c r="C6" s="74"/>
      <c r="D6" s="4" t="s">
        <v>1</v>
      </c>
    </row>
    <row r="7" spans="1:6" ht="19.149999999999999" customHeight="1">
      <c r="A7" s="66" t="s">
        <v>12</v>
      </c>
      <c r="B7" s="66"/>
      <c r="C7" s="66"/>
      <c r="D7" s="4" t="s">
        <v>1</v>
      </c>
    </row>
    <row r="8" spans="1:6">
      <c r="A8" s="13" t="s">
        <v>13</v>
      </c>
      <c r="B8" s="14" t="s">
        <v>14</v>
      </c>
      <c r="C8" s="15" t="s">
        <v>15</v>
      </c>
      <c r="D8" s="16" t="s">
        <v>16</v>
      </c>
      <c r="E8" s="16" t="s">
        <v>17</v>
      </c>
    </row>
    <row r="9" spans="1:6" ht="22.7" customHeight="1">
      <c r="A9" s="17" t="s">
        <v>18</v>
      </c>
      <c r="B9" s="18">
        <v>205</v>
      </c>
      <c r="C9" s="19">
        <v>800</v>
      </c>
      <c r="D9" s="20"/>
      <c r="E9" s="21">
        <f t="shared" ref="E9:E29" si="0">D9*C9</f>
        <v>0</v>
      </c>
      <c r="F9" s="4"/>
    </row>
    <row r="10" spans="1:6" ht="22.7" customHeight="1">
      <c r="A10" s="17" t="s">
        <v>19</v>
      </c>
      <c r="B10" s="18">
        <v>300</v>
      </c>
      <c r="C10" s="19">
        <v>1600</v>
      </c>
      <c r="D10" s="20"/>
      <c r="E10" s="21">
        <f t="shared" si="0"/>
        <v>0</v>
      </c>
      <c r="F10" s="4"/>
    </row>
    <row r="11" spans="1:6" ht="22.7" customHeight="1">
      <c r="A11" s="17" t="s">
        <v>152</v>
      </c>
      <c r="B11" s="18">
        <v>215</v>
      </c>
      <c r="C11" s="19">
        <v>990</v>
      </c>
      <c r="D11" s="22"/>
      <c r="E11" s="21">
        <f t="shared" si="0"/>
        <v>0</v>
      </c>
    </row>
    <row r="12" spans="1:6" ht="22.7" customHeight="1">
      <c r="A12" s="17" t="s">
        <v>20</v>
      </c>
      <c r="B12" s="18">
        <v>220</v>
      </c>
      <c r="C12" s="19">
        <v>490</v>
      </c>
      <c r="D12" s="22"/>
      <c r="E12" s="21">
        <f t="shared" si="0"/>
        <v>0</v>
      </c>
    </row>
    <row r="13" spans="1:6" ht="22.7" customHeight="1">
      <c r="A13" s="17" t="s">
        <v>21</v>
      </c>
      <c r="B13" s="18">
        <v>220</v>
      </c>
      <c r="C13" s="19">
        <v>690</v>
      </c>
      <c r="D13" s="22"/>
      <c r="E13" s="21">
        <f t="shared" si="0"/>
        <v>0</v>
      </c>
    </row>
    <row r="14" spans="1:6" ht="22.7" customHeight="1">
      <c r="A14" s="17" t="s">
        <v>22</v>
      </c>
      <c r="B14" s="18">
        <v>510</v>
      </c>
      <c r="C14" s="19">
        <v>690</v>
      </c>
      <c r="D14" s="22"/>
      <c r="E14" s="21">
        <f t="shared" si="0"/>
        <v>0</v>
      </c>
    </row>
    <row r="15" spans="1:6" ht="22.7" customHeight="1">
      <c r="A15" s="17" t="s">
        <v>23</v>
      </c>
      <c r="B15" s="18">
        <v>360</v>
      </c>
      <c r="C15" s="19">
        <v>450</v>
      </c>
      <c r="D15" s="22"/>
      <c r="E15" s="21">
        <f t="shared" si="0"/>
        <v>0</v>
      </c>
    </row>
    <row r="16" spans="1:6" ht="22.7" customHeight="1">
      <c r="A16" s="17" t="s">
        <v>24</v>
      </c>
      <c r="B16" s="18">
        <v>350</v>
      </c>
      <c r="C16" s="19">
        <v>380</v>
      </c>
      <c r="D16" s="22"/>
      <c r="E16" s="21">
        <f t="shared" si="0"/>
        <v>0</v>
      </c>
    </row>
    <row r="17" spans="1:5" ht="30">
      <c r="A17" s="17" t="s">
        <v>25</v>
      </c>
      <c r="B17" s="18">
        <v>300</v>
      </c>
      <c r="C17" s="19">
        <v>450</v>
      </c>
      <c r="D17" s="22"/>
      <c r="E17" s="21">
        <f t="shared" si="0"/>
        <v>0</v>
      </c>
    </row>
    <row r="18" spans="1:5">
      <c r="A18" s="17" t="s">
        <v>26</v>
      </c>
      <c r="B18" s="18">
        <v>220</v>
      </c>
      <c r="C18" s="19">
        <v>320</v>
      </c>
      <c r="D18" s="22"/>
      <c r="E18" s="21">
        <f t="shared" si="0"/>
        <v>0</v>
      </c>
    </row>
    <row r="19" spans="1:5" ht="22.7" customHeight="1">
      <c r="A19" s="17" t="s">
        <v>27</v>
      </c>
      <c r="B19" s="18">
        <v>100</v>
      </c>
      <c r="C19" s="19">
        <v>250</v>
      </c>
      <c r="D19" s="22"/>
      <c r="E19" s="21">
        <f t="shared" si="0"/>
        <v>0</v>
      </c>
    </row>
    <row r="20" spans="1:5">
      <c r="A20" s="17" t="s">
        <v>28</v>
      </c>
      <c r="B20" s="18">
        <v>110</v>
      </c>
      <c r="C20" s="19">
        <v>200</v>
      </c>
      <c r="D20" s="22"/>
      <c r="E20" s="21">
        <f t="shared" si="0"/>
        <v>0</v>
      </c>
    </row>
    <row r="21" spans="1:5">
      <c r="A21" s="17" t="s">
        <v>29</v>
      </c>
      <c r="B21" s="18">
        <v>50</v>
      </c>
      <c r="C21" s="19">
        <v>100</v>
      </c>
      <c r="D21" s="22"/>
      <c r="E21" s="21">
        <f t="shared" si="0"/>
        <v>0</v>
      </c>
    </row>
    <row r="22" spans="1:5" ht="30">
      <c r="A22" s="17" t="s">
        <v>153</v>
      </c>
      <c r="B22" s="18" t="s">
        <v>30</v>
      </c>
      <c r="C22" s="19">
        <v>800</v>
      </c>
      <c r="D22" s="22"/>
      <c r="E22" s="21">
        <f t="shared" si="0"/>
        <v>0</v>
      </c>
    </row>
    <row r="23" spans="1:5">
      <c r="A23" s="17" t="s">
        <v>31</v>
      </c>
      <c r="B23" s="18">
        <v>200</v>
      </c>
      <c r="C23" s="19">
        <v>450</v>
      </c>
      <c r="D23" s="22"/>
      <c r="E23" s="21">
        <f t="shared" si="0"/>
        <v>0</v>
      </c>
    </row>
    <row r="24" spans="1:5">
      <c r="A24" s="17" t="s">
        <v>156</v>
      </c>
      <c r="B24" s="18">
        <v>250</v>
      </c>
      <c r="C24" s="19">
        <v>450</v>
      </c>
      <c r="D24" s="22"/>
      <c r="E24" s="21">
        <f t="shared" si="0"/>
        <v>0</v>
      </c>
    </row>
    <row r="25" spans="1:5">
      <c r="A25" s="17" t="s">
        <v>32</v>
      </c>
      <c r="B25" s="18" t="s">
        <v>33</v>
      </c>
      <c r="C25" s="19">
        <v>90</v>
      </c>
      <c r="D25" s="22"/>
      <c r="E25" s="21">
        <f t="shared" si="0"/>
        <v>0</v>
      </c>
    </row>
    <row r="26" spans="1:5" s="24" customFormat="1">
      <c r="A26" s="17" t="s">
        <v>34</v>
      </c>
      <c r="B26" s="18">
        <v>140</v>
      </c>
      <c r="C26" s="19">
        <v>570</v>
      </c>
      <c r="D26" s="23"/>
      <c r="E26" s="21">
        <f t="shared" si="0"/>
        <v>0</v>
      </c>
    </row>
    <row r="27" spans="1:5" s="24" customFormat="1">
      <c r="A27" s="17" t="s">
        <v>35</v>
      </c>
      <c r="B27" s="18">
        <v>50</v>
      </c>
      <c r="C27" s="19">
        <v>120</v>
      </c>
      <c r="D27" s="23"/>
      <c r="E27" s="21">
        <f t="shared" si="0"/>
        <v>0</v>
      </c>
    </row>
    <row r="28" spans="1:5">
      <c r="A28" s="17" t="s">
        <v>36</v>
      </c>
      <c r="B28" s="18">
        <v>150</v>
      </c>
      <c r="C28" s="19">
        <v>250</v>
      </c>
      <c r="D28" s="22"/>
      <c r="E28" s="21">
        <f t="shared" si="0"/>
        <v>0</v>
      </c>
    </row>
    <row r="29" spans="1:5">
      <c r="A29" s="17" t="s">
        <v>37</v>
      </c>
      <c r="B29" s="18">
        <v>180</v>
      </c>
      <c r="C29" s="19">
        <v>350</v>
      </c>
      <c r="D29" s="22"/>
      <c r="E29" s="21">
        <f t="shared" si="0"/>
        <v>0</v>
      </c>
    </row>
    <row r="30" spans="1:5">
      <c r="A30" s="25" t="s">
        <v>38</v>
      </c>
      <c r="B30" s="18"/>
      <c r="C30" s="19"/>
      <c r="D30" s="22" t="s">
        <v>1</v>
      </c>
      <c r="E30" s="21"/>
    </row>
    <row r="31" spans="1:5">
      <c r="A31" s="26" t="s">
        <v>39</v>
      </c>
      <c r="B31" s="18">
        <v>215</v>
      </c>
      <c r="C31" s="19">
        <v>390</v>
      </c>
      <c r="D31" s="22"/>
      <c r="E31" s="21">
        <f t="shared" ref="E31:E42" si="1">D31*C31</f>
        <v>0</v>
      </c>
    </row>
    <row r="32" spans="1:5">
      <c r="A32" s="26" t="s">
        <v>40</v>
      </c>
      <c r="B32" s="18">
        <v>215</v>
      </c>
      <c r="C32" s="19">
        <v>590</v>
      </c>
      <c r="D32" s="22"/>
      <c r="E32" s="21">
        <f t="shared" si="1"/>
        <v>0</v>
      </c>
    </row>
    <row r="33" spans="1:5">
      <c r="A33" s="26" t="s">
        <v>41</v>
      </c>
      <c r="B33" s="18">
        <v>215</v>
      </c>
      <c r="C33" s="19">
        <v>590</v>
      </c>
      <c r="D33" s="22"/>
      <c r="E33" s="21">
        <f t="shared" si="1"/>
        <v>0</v>
      </c>
    </row>
    <row r="34" spans="1:5" ht="22.7" customHeight="1">
      <c r="A34" s="26" t="s">
        <v>42</v>
      </c>
      <c r="B34" s="18">
        <v>185</v>
      </c>
      <c r="C34" s="19">
        <v>470</v>
      </c>
      <c r="D34" s="22"/>
      <c r="E34" s="21">
        <f t="shared" si="1"/>
        <v>0</v>
      </c>
    </row>
    <row r="35" spans="1:5" ht="22.7" customHeight="1">
      <c r="A35" s="26" t="s">
        <v>43</v>
      </c>
      <c r="B35" s="18">
        <v>170</v>
      </c>
      <c r="C35" s="19">
        <v>420</v>
      </c>
      <c r="D35" s="22"/>
      <c r="E35" s="21">
        <f t="shared" si="1"/>
        <v>0</v>
      </c>
    </row>
    <row r="36" spans="1:5" ht="22.7" customHeight="1">
      <c r="A36" s="26" t="s">
        <v>44</v>
      </c>
      <c r="B36" s="18">
        <v>200</v>
      </c>
      <c r="C36" s="19">
        <v>450</v>
      </c>
      <c r="D36" s="22"/>
      <c r="E36" s="21">
        <f t="shared" si="1"/>
        <v>0</v>
      </c>
    </row>
    <row r="37" spans="1:5">
      <c r="A37" s="26" t="s">
        <v>45</v>
      </c>
      <c r="B37" s="18">
        <v>170</v>
      </c>
      <c r="C37" s="19">
        <v>390</v>
      </c>
      <c r="D37" s="22"/>
      <c r="E37" s="21">
        <f t="shared" si="1"/>
        <v>0</v>
      </c>
    </row>
    <row r="38" spans="1:5" ht="22.7" customHeight="1">
      <c r="A38" s="26" t="s">
        <v>46</v>
      </c>
      <c r="B38" s="18">
        <v>190</v>
      </c>
      <c r="C38" s="19">
        <v>550</v>
      </c>
      <c r="D38" s="22"/>
      <c r="E38" s="21">
        <f t="shared" si="1"/>
        <v>0</v>
      </c>
    </row>
    <row r="39" spans="1:5" ht="22.7" customHeight="1">
      <c r="A39" s="26" t="s">
        <v>47</v>
      </c>
      <c r="B39" s="18">
        <v>225</v>
      </c>
      <c r="C39" s="19">
        <v>620</v>
      </c>
      <c r="D39" s="22"/>
      <c r="E39" s="21">
        <f t="shared" si="1"/>
        <v>0</v>
      </c>
    </row>
    <row r="40" spans="1:5" ht="22.7" customHeight="1">
      <c r="A40" s="26" t="s">
        <v>48</v>
      </c>
      <c r="B40" s="18">
        <v>190</v>
      </c>
      <c r="C40" s="19">
        <v>620</v>
      </c>
      <c r="D40" s="22"/>
      <c r="E40" s="21">
        <f t="shared" si="1"/>
        <v>0</v>
      </c>
    </row>
    <row r="41" spans="1:5" ht="22.7" customHeight="1">
      <c r="A41" s="26" t="s">
        <v>49</v>
      </c>
      <c r="B41" s="18">
        <v>180</v>
      </c>
      <c r="C41" s="19">
        <v>490</v>
      </c>
      <c r="D41" s="22"/>
      <c r="E41" s="21">
        <f t="shared" si="1"/>
        <v>0</v>
      </c>
    </row>
    <row r="42" spans="1:5" ht="31.15" customHeight="1">
      <c r="A42" s="26" t="s">
        <v>50</v>
      </c>
      <c r="B42" s="18">
        <v>200</v>
      </c>
      <c r="C42" s="19">
        <v>550</v>
      </c>
      <c r="D42" s="22"/>
      <c r="E42" s="21">
        <f t="shared" si="1"/>
        <v>0</v>
      </c>
    </row>
    <row r="43" spans="1:5">
      <c r="A43" s="25" t="s">
        <v>51</v>
      </c>
      <c r="B43" s="18"/>
      <c r="C43" s="19"/>
      <c r="D43" s="22" t="s">
        <v>1</v>
      </c>
      <c r="E43" s="21"/>
    </row>
    <row r="44" spans="1:5" ht="22.7" customHeight="1">
      <c r="A44" s="26" t="s">
        <v>52</v>
      </c>
      <c r="B44" s="18">
        <v>150</v>
      </c>
      <c r="C44" s="19">
        <v>250</v>
      </c>
      <c r="D44" s="22"/>
      <c r="E44" s="21">
        <f>D44*C44</f>
        <v>0</v>
      </c>
    </row>
    <row r="45" spans="1:5" ht="22.7" customHeight="1">
      <c r="A45" s="26" t="s">
        <v>53</v>
      </c>
      <c r="B45" s="18">
        <v>150</v>
      </c>
      <c r="C45" s="19">
        <v>220</v>
      </c>
      <c r="D45" s="22"/>
      <c r="E45" s="21">
        <f>D45*C45</f>
        <v>0</v>
      </c>
    </row>
    <row r="46" spans="1:5">
      <c r="A46" s="26" t="s">
        <v>54</v>
      </c>
      <c r="B46" s="18">
        <v>150</v>
      </c>
      <c r="C46" s="19">
        <v>390</v>
      </c>
      <c r="D46" s="22"/>
      <c r="E46" s="21">
        <f>D46*C46</f>
        <v>0</v>
      </c>
    </row>
    <row r="47" spans="1:5">
      <c r="A47" s="26" t="s">
        <v>55</v>
      </c>
      <c r="B47" s="18" t="s">
        <v>56</v>
      </c>
      <c r="C47" s="19">
        <v>290</v>
      </c>
      <c r="D47" s="22"/>
      <c r="E47" s="21">
        <f>D47*C47</f>
        <v>0</v>
      </c>
    </row>
    <row r="48" spans="1:5">
      <c r="A48" s="26" t="s">
        <v>57</v>
      </c>
      <c r="B48" s="18" t="s">
        <v>56</v>
      </c>
      <c r="C48" s="19">
        <v>250</v>
      </c>
      <c r="D48" s="22"/>
      <c r="E48" s="21">
        <f>D48*C48</f>
        <v>0</v>
      </c>
    </row>
    <row r="49" spans="1:5" ht="13.9" customHeight="1">
      <c r="A49" s="67" t="s">
        <v>58</v>
      </c>
      <c r="B49" s="67"/>
      <c r="C49" s="67"/>
      <c r="D49" s="22" t="s">
        <v>1</v>
      </c>
      <c r="E49" s="21"/>
    </row>
    <row r="50" spans="1:5">
      <c r="A50" s="27" t="s">
        <v>59</v>
      </c>
      <c r="B50" s="28">
        <v>400</v>
      </c>
      <c r="C50" s="29">
        <v>1280</v>
      </c>
      <c r="D50" s="22"/>
      <c r="E50" s="21">
        <f t="shared" ref="E50:E61" si="2">D50*C50</f>
        <v>0</v>
      </c>
    </row>
    <row r="51" spans="1:5" ht="23.45" customHeight="1">
      <c r="A51" s="27" t="s">
        <v>60</v>
      </c>
      <c r="B51" s="28">
        <v>200</v>
      </c>
      <c r="C51" s="29">
        <v>390</v>
      </c>
      <c r="D51" s="22"/>
      <c r="E51" s="21">
        <f t="shared" si="2"/>
        <v>0</v>
      </c>
    </row>
    <row r="52" spans="1:5" ht="30">
      <c r="A52" s="27" t="s">
        <v>61</v>
      </c>
      <c r="B52" s="28">
        <v>300</v>
      </c>
      <c r="C52" s="29">
        <v>1280</v>
      </c>
      <c r="D52" s="22"/>
      <c r="E52" s="21">
        <f t="shared" si="2"/>
        <v>0</v>
      </c>
    </row>
    <row r="53" spans="1:5" ht="30">
      <c r="A53" s="27" t="s">
        <v>157</v>
      </c>
      <c r="B53" s="28">
        <v>300</v>
      </c>
      <c r="C53" s="29">
        <v>650</v>
      </c>
      <c r="D53" s="22"/>
      <c r="E53" s="21">
        <f t="shared" si="2"/>
        <v>0</v>
      </c>
    </row>
    <row r="54" spans="1:5">
      <c r="A54" s="27" t="s">
        <v>62</v>
      </c>
      <c r="B54" s="28">
        <v>220</v>
      </c>
      <c r="C54" s="29">
        <v>420</v>
      </c>
      <c r="D54" s="22"/>
      <c r="E54" s="21">
        <f t="shared" si="2"/>
        <v>0</v>
      </c>
    </row>
    <row r="55" spans="1:5" ht="30">
      <c r="A55" s="27" t="s">
        <v>158</v>
      </c>
      <c r="B55" s="28">
        <v>320</v>
      </c>
      <c r="C55" s="29">
        <v>695</v>
      </c>
      <c r="D55" s="22"/>
      <c r="E55" s="21">
        <f t="shared" si="2"/>
        <v>0</v>
      </c>
    </row>
    <row r="56" spans="1:5" ht="18.399999999999999" customHeight="1">
      <c r="A56" s="27" t="s">
        <v>63</v>
      </c>
      <c r="B56" s="28" t="s">
        <v>64</v>
      </c>
      <c r="C56" s="29">
        <v>690</v>
      </c>
      <c r="D56" s="22"/>
      <c r="E56" s="21">
        <f t="shared" si="2"/>
        <v>0</v>
      </c>
    </row>
    <row r="57" spans="1:5" ht="21" customHeight="1">
      <c r="A57" s="27" t="s">
        <v>65</v>
      </c>
      <c r="B57" s="28">
        <v>300</v>
      </c>
      <c r="C57" s="29">
        <v>670</v>
      </c>
      <c r="D57" s="22"/>
      <c r="E57" s="21">
        <f t="shared" si="2"/>
        <v>0</v>
      </c>
    </row>
    <row r="58" spans="1:5" ht="18.399999999999999" customHeight="1">
      <c r="A58" s="27" t="s">
        <v>66</v>
      </c>
      <c r="B58" s="28">
        <v>200</v>
      </c>
      <c r="C58" s="29">
        <v>454</v>
      </c>
      <c r="D58" s="22"/>
      <c r="E58" s="21">
        <f t="shared" si="2"/>
        <v>0</v>
      </c>
    </row>
    <row r="59" spans="1:5" ht="30">
      <c r="A59" s="27" t="s">
        <v>67</v>
      </c>
      <c r="B59" s="28">
        <v>350</v>
      </c>
      <c r="C59" s="29">
        <v>580</v>
      </c>
      <c r="D59" s="22"/>
      <c r="E59" s="21">
        <f t="shared" si="2"/>
        <v>0</v>
      </c>
    </row>
    <row r="60" spans="1:5">
      <c r="A60" s="27" t="s">
        <v>68</v>
      </c>
      <c r="B60" s="28">
        <v>160</v>
      </c>
      <c r="C60" s="29">
        <v>350</v>
      </c>
      <c r="D60" s="22"/>
      <c r="E60" s="21">
        <f t="shared" si="2"/>
        <v>0</v>
      </c>
    </row>
    <row r="61" spans="1:5" ht="18.399999999999999" customHeight="1">
      <c r="A61" s="27" t="s">
        <v>69</v>
      </c>
      <c r="B61" s="28">
        <v>350</v>
      </c>
      <c r="C61" s="29">
        <v>658</v>
      </c>
      <c r="D61" s="22"/>
      <c r="E61" s="21">
        <f t="shared" si="2"/>
        <v>0</v>
      </c>
    </row>
    <row r="62" spans="1:5" ht="18.399999999999999" customHeight="1">
      <c r="A62" s="68" t="s">
        <v>70</v>
      </c>
      <c r="B62" s="68"/>
      <c r="C62" s="68"/>
      <c r="D62" s="22" t="s">
        <v>1</v>
      </c>
      <c r="E62" s="21"/>
    </row>
    <row r="63" spans="1:5" ht="21" customHeight="1">
      <c r="A63" s="17" t="s">
        <v>71</v>
      </c>
      <c r="B63" s="18" t="s">
        <v>72</v>
      </c>
      <c r="C63" s="19">
        <v>3200</v>
      </c>
      <c r="D63" s="22"/>
      <c r="E63" s="21">
        <f>D63*C63</f>
        <v>0</v>
      </c>
    </row>
    <row r="64" spans="1:5" ht="14.85" customHeight="1">
      <c r="A64" s="17" t="s">
        <v>73</v>
      </c>
      <c r="B64" s="18">
        <v>100</v>
      </c>
      <c r="C64" s="19">
        <v>290</v>
      </c>
      <c r="D64" s="22"/>
      <c r="E64" s="21">
        <f>D64*C64</f>
        <v>0</v>
      </c>
    </row>
    <row r="65" spans="1:5" ht="18.399999999999999" customHeight="1">
      <c r="A65" s="17" t="s">
        <v>74</v>
      </c>
      <c r="B65" s="18">
        <v>100</v>
      </c>
      <c r="C65" s="19">
        <v>290</v>
      </c>
      <c r="D65" s="22"/>
      <c r="E65" s="21">
        <f>D65*C65</f>
        <v>0</v>
      </c>
    </row>
    <row r="66" spans="1:5" ht="18.399999999999999" customHeight="1">
      <c r="A66" s="17" t="s">
        <v>75</v>
      </c>
      <c r="B66" s="18" t="s">
        <v>72</v>
      </c>
      <c r="C66" s="19">
        <v>4400</v>
      </c>
      <c r="D66" s="22"/>
      <c r="E66" s="21">
        <f>D66*C66</f>
        <v>0</v>
      </c>
    </row>
    <row r="67" spans="1:5" ht="13.15" customHeight="1">
      <c r="A67" s="17" t="s">
        <v>76</v>
      </c>
      <c r="B67" s="18" t="s">
        <v>77</v>
      </c>
      <c r="C67" s="19">
        <v>700</v>
      </c>
      <c r="D67" s="22"/>
      <c r="E67" s="21">
        <f>D67*C67</f>
        <v>0</v>
      </c>
    </row>
    <row r="68" spans="1:5" ht="19.350000000000001" customHeight="1">
      <c r="A68" s="69" t="s">
        <v>78</v>
      </c>
      <c r="B68" s="69"/>
      <c r="C68" s="69"/>
      <c r="D68" s="22" t="s">
        <v>1</v>
      </c>
      <c r="E68" s="21"/>
    </row>
    <row r="69" spans="1:5" ht="16.7" customHeight="1">
      <c r="A69" s="17" t="s">
        <v>79</v>
      </c>
      <c r="B69" s="18">
        <v>100</v>
      </c>
      <c r="C69" s="19">
        <v>650</v>
      </c>
      <c r="D69" s="30"/>
      <c r="E69" s="21">
        <f t="shared" ref="E69:E77" si="3">D69*C69</f>
        <v>0</v>
      </c>
    </row>
    <row r="70" spans="1:5">
      <c r="A70" s="17" t="s">
        <v>80</v>
      </c>
      <c r="B70" s="18">
        <v>100</v>
      </c>
      <c r="C70" s="19">
        <v>440</v>
      </c>
      <c r="D70" s="22"/>
      <c r="E70" s="21">
        <f t="shared" si="3"/>
        <v>0</v>
      </c>
    </row>
    <row r="71" spans="1:5">
      <c r="A71" s="17" t="s">
        <v>81</v>
      </c>
      <c r="B71" s="18">
        <v>100</v>
      </c>
      <c r="C71" s="19">
        <v>480</v>
      </c>
      <c r="D71" s="22"/>
      <c r="E71" s="21">
        <f t="shared" si="3"/>
        <v>0</v>
      </c>
    </row>
    <row r="72" spans="1:5">
      <c r="A72" s="17" t="s">
        <v>82</v>
      </c>
      <c r="B72" s="18">
        <v>100</v>
      </c>
      <c r="C72" s="19">
        <v>380</v>
      </c>
      <c r="D72" s="22"/>
      <c r="E72" s="21">
        <f t="shared" si="3"/>
        <v>0</v>
      </c>
    </row>
    <row r="73" spans="1:5">
      <c r="A73" s="17" t="s">
        <v>83</v>
      </c>
      <c r="B73" s="18">
        <v>100</v>
      </c>
      <c r="C73" s="19">
        <v>300</v>
      </c>
      <c r="D73" s="22"/>
      <c r="E73" s="21">
        <f t="shared" si="3"/>
        <v>0</v>
      </c>
    </row>
    <row r="74" spans="1:5">
      <c r="A74" s="17" t="s">
        <v>84</v>
      </c>
      <c r="B74" s="18">
        <v>100</v>
      </c>
      <c r="C74" s="19">
        <v>250</v>
      </c>
      <c r="D74" s="22"/>
      <c r="E74" s="21">
        <f t="shared" si="3"/>
        <v>0</v>
      </c>
    </row>
    <row r="75" spans="1:5">
      <c r="A75" s="17" t="s">
        <v>85</v>
      </c>
      <c r="B75" s="18">
        <v>100</v>
      </c>
      <c r="C75" s="19">
        <v>260</v>
      </c>
      <c r="D75" s="22"/>
      <c r="E75" s="21">
        <f t="shared" si="3"/>
        <v>0</v>
      </c>
    </row>
    <row r="76" spans="1:5">
      <c r="A76" s="17" t="s">
        <v>86</v>
      </c>
      <c r="B76" s="18">
        <v>100</v>
      </c>
      <c r="C76" s="19">
        <v>250</v>
      </c>
      <c r="D76" s="22"/>
      <c r="E76" s="21">
        <f t="shared" si="3"/>
        <v>0</v>
      </c>
    </row>
    <row r="77" spans="1:5">
      <c r="A77" s="17" t="s">
        <v>87</v>
      </c>
      <c r="B77" s="18">
        <v>100</v>
      </c>
      <c r="C77" s="19">
        <v>200</v>
      </c>
      <c r="D77" s="22"/>
      <c r="E77" s="21">
        <f t="shared" si="3"/>
        <v>0</v>
      </c>
    </row>
    <row r="78" spans="1:5">
      <c r="A78" s="31" t="s">
        <v>88</v>
      </c>
      <c r="B78" s="18"/>
      <c r="C78" s="19"/>
      <c r="D78" s="22" t="s">
        <v>1</v>
      </c>
      <c r="E78" s="21"/>
    </row>
    <row r="79" spans="1:5">
      <c r="A79" s="17" t="s">
        <v>89</v>
      </c>
      <c r="B79" s="18">
        <v>150</v>
      </c>
      <c r="C79" s="19">
        <v>190</v>
      </c>
      <c r="D79" s="22"/>
      <c r="E79" s="21">
        <f t="shared" ref="E79:E85" si="4">D79*C79</f>
        <v>0</v>
      </c>
    </row>
    <row r="80" spans="1:5">
      <c r="A80" s="17" t="s">
        <v>90</v>
      </c>
      <c r="B80" s="18">
        <v>150</v>
      </c>
      <c r="C80" s="19">
        <v>150</v>
      </c>
      <c r="D80" s="22"/>
      <c r="E80" s="21">
        <f t="shared" si="4"/>
        <v>0</v>
      </c>
    </row>
    <row r="81" spans="1:5">
      <c r="A81" s="17" t="s">
        <v>91</v>
      </c>
      <c r="B81" s="18">
        <v>100</v>
      </c>
      <c r="C81" s="19">
        <v>160</v>
      </c>
      <c r="D81" s="22"/>
      <c r="E81" s="21">
        <f t="shared" si="4"/>
        <v>0</v>
      </c>
    </row>
    <row r="82" spans="1:5">
      <c r="A82" s="17" t="s">
        <v>92</v>
      </c>
      <c r="B82" s="18">
        <v>100</v>
      </c>
      <c r="C82" s="19">
        <v>230</v>
      </c>
      <c r="D82" s="22"/>
      <c r="E82" s="21">
        <f t="shared" si="4"/>
        <v>0</v>
      </c>
    </row>
    <row r="83" spans="1:5" s="24" customFormat="1">
      <c r="A83" s="17" t="s">
        <v>93</v>
      </c>
      <c r="B83" s="18">
        <v>100</v>
      </c>
      <c r="C83" s="19">
        <v>150</v>
      </c>
      <c r="D83" s="22"/>
      <c r="E83" s="21">
        <f t="shared" si="4"/>
        <v>0</v>
      </c>
    </row>
    <row r="84" spans="1:5" s="24" customFormat="1">
      <c r="A84" s="17" t="s">
        <v>94</v>
      </c>
      <c r="B84" s="18">
        <v>100</v>
      </c>
      <c r="C84" s="19">
        <v>150</v>
      </c>
      <c r="D84" s="22"/>
      <c r="E84" s="21">
        <f t="shared" si="4"/>
        <v>0</v>
      </c>
    </row>
    <row r="85" spans="1:5">
      <c r="A85" s="17" t="s">
        <v>95</v>
      </c>
      <c r="B85" s="18" t="s">
        <v>77</v>
      </c>
      <c r="C85" s="19">
        <v>150</v>
      </c>
      <c r="D85" s="23"/>
      <c r="E85" s="21">
        <f t="shared" si="4"/>
        <v>0</v>
      </c>
    </row>
    <row r="86" spans="1:5">
      <c r="A86" s="70" t="s">
        <v>96</v>
      </c>
      <c r="B86" s="70"/>
      <c r="C86" s="70"/>
      <c r="D86" s="22" t="s">
        <v>1</v>
      </c>
      <c r="E86" s="21"/>
    </row>
    <row r="87" spans="1:5">
      <c r="A87" s="17" t="s">
        <v>97</v>
      </c>
      <c r="B87" s="18">
        <v>120</v>
      </c>
      <c r="C87" s="19">
        <v>195</v>
      </c>
      <c r="D87" s="22"/>
      <c r="E87" s="21">
        <f>D87*C87</f>
        <v>0</v>
      </c>
    </row>
    <row r="88" spans="1:5">
      <c r="A88" s="17" t="s">
        <v>98</v>
      </c>
      <c r="B88" s="18">
        <v>120</v>
      </c>
      <c r="C88" s="19">
        <v>195</v>
      </c>
      <c r="D88" s="22"/>
      <c r="E88" s="21">
        <f>D88*C88</f>
        <v>0</v>
      </c>
    </row>
    <row r="89" spans="1:5">
      <c r="A89" s="17" t="s">
        <v>99</v>
      </c>
      <c r="B89" s="18">
        <v>120</v>
      </c>
      <c r="C89" s="19">
        <v>180</v>
      </c>
      <c r="D89" s="22"/>
      <c r="E89" s="21">
        <f>D89*C89</f>
        <v>0</v>
      </c>
    </row>
    <row r="90" spans="1:5">
      <c r="A90" s="17" t="s">
        <v>100</v>
      </c>
      <c r="B90" s="18">
        <v>120</v>
      </c>
      <c r="C90" s="19">
        <v>170</v>
      </c>
      <c r="D90" s="22"/>
      <c r="E90" s="21">
        <f>D90*C90</f>
        <v>0</v>
      </c>
    </row>
    <row r="91" spans="1:5" ht="13.9" customHeight="1">
      <c r="A91" s="55" t="s">
        <v>101</v>
      </c>
      <c r="B91" s="55"/>
      <c r="C91" s="55"/>
      <c r="D91" s="22" t="s">
        <v>1</v>
      </c>
      <c r="E91" s="21"/>
    </row>
    <row r="92" spans="1:5">
      <c r="A92" s="32" t="s">
        <v>102</v>
      </c>
      <c r="B92" s="18">
        <v>50</v>
      </c>
      <c r="C92" s="19">
        <v>80</v>
      </c>
      <c r="D92" s="33"/>
      <c r="E92" s="21">
        <f t="shared" ref="E92:E98" si="5">D92*C92</f>
        <v>0</v>
      </c>
    </row>
    <row r="93" spans="1:5">
      <c r="A93" s="32" t="s">
        <v>103</v>
      </c>
      <c r="B93" s="18">
        <v>30</v>
      </c>
      <c r="C93" s="19">
        <v>80</v>
      </c>
      <c r="D93" s="22"/>
      <c r="E93" s="21">
        <f t="shared" si="5"/>
        <v>0</v>
      </c>
    </row>
    <row r="94" spans="1:5">
      <c r="A94" s="32" t="s">
        <v>154</v>
      </c>
      <c r="B94" s="18">
        <v>30</v>
      </c>
      <c r="C94" s="19">
        <v>80</v>
      </c>
      <c r="D94" s="22"/>
      <c r="E94" s="21">
        <f t="shared" si="5"/>
        <v>0</v>
      </c>
    </row>
    <row r="95" spans="1:5">
      <c r="A95" s="32" t="s">
        <v>155</v>
      </c>
      <c r="B95" s="18">
        <v>50</v>
      </c>
      <c r="C95" s="19">
        <v>80</v>
      </c>
      <c r="D95" s="22"/>
      <c r="E95" s="21">
        <f t="shared" si="5"/>
        <v>0</v>
      </c>
    </row>
    <row r="96" spans="1:5">
      <c r="A96" s="32" t="s">
        <v>104</v>
      </c>
      <c r="B96" s="18">
        <v>30</v>
      </c>
      <c r="C96" s="19">
        <v>80</v>
      </c>
      <c r="D96" s="22"/>
      <c r="E96" s="21">
        <f t="shared" si="5"/>
        <v>0</v>
      </c>
    </row>
    <row r="97" spans="1:5">
      <c r="A97" s="32" t="s">
        <v>105</v>
      </c>
      <c r="B97" s="18">
        <v>30</v>
      </c>
      <c r="C97" s="19">
        <v>80</v>
      </c>
      <c r="D97" s="22"/>
      <c r="E97" s="21">
        <f t="shared" si="5"/>
        <v>0</v>
      </c>
    </row>
    <row r="98" spans="1:5">
      <c r="A98" s="32"/>
      <c r="B98" s="18"/>
      <c r="C98" s="19"/>
      <c r="D98" s="22"/>
      <c r="E98" s="21">
        <f t="shared" si="5"/>
        <v>0</v>
      </c>
    </row>
    <row r="99" spans="1:5" ht="13.9" customHeight="1">
      <c r="A99" s="55" t="s">
        <v>106</v>
      </c>
      <c r="B99" s="55"/>
      <c r="C99" s="55"/>
      <c r="D99" s="22" t="s">
        <v>1</v>
      </c>
      <c r="E99" s="21"/>
    </row>
    <row r="100" spans="1:5">
      <c r="A100" s="34" t="s">
        <v>107</v>
      </c>
      <c r="B100" s="35" t="s">
        <v>108</v>
      </c>
      <c r="C100" s="36">
        <v>60</v>
      </c>
      <c r="D100" s="22"/>
      <c r="E100" s="21">
        <f t="shared" ref="E100:E106" si="6">D100*C100</f>
        <v>0</v>
      </c>
    </row>
    <row r="101" spans="1:5">
      <c r="A101" s="34" t="s">
        <v>109</v>
      </c>
      <c r="B101" s="35"/>
      <c r="C101" s="36">
        <v>490</v>
      </c>
      <c r="D101" s="22"/>
      <c r="E101" s="21">
        <f t="shared" si="6"/>
        <v>0</v>
      </c>
    </row>
    <row r="102" spans="1:5">
      <c r="A102" s="34" t="s">
        <v>110</v>
      </c>
      <c r="B102" s="35"/>
      <c r="C102" s="36">
        <v>490</v>
      </c>
      <c r="D102" s="22"/>
      <c r="E102" s="21">
        <f t="shared" si="6"/>
        <v>0</v>
      </c>
    </row>
    <row r="103" spans="1:5">
      <c r="A103" s="34" t="s">
        <v>111</v>
      </c>
      <c r="B103" s="35" t="s">
        <v>64</v>
      </c>
      <c r="C103" s="36">
        <v>490</v>
      </c>
      <c r="D103" s="22"/>
      <c r="E103" s="21">
        <f t="shared" si="6"/>
        <v>0</v>
      </c>
    </row>
    <row r="104" spans="1:5">
      <c r="A104" s="34" t="s">
        <v>112</v>
      </c>
      <c r="B104" s="35" t="s">
        <v>113</v>
      </c>
      <c r="C104" s="36">
        <v>490</v>
      </c>
      <c r="D104" s="22"/>
      <c r="E104" s="21">
        <f t="shared" si="6"/>
        <v>0</v>
      </c>
    </row>
    <row r="105" spans="1:5">
      <c r="A105" s="34" t="s">
        <v>151</v>
      </c>
      <c r="B105" s="35" t="s">
        <v>33</v>
      </c>
      <c r="C105" s="36">
        <v>120</v>
      </c>
      <c r="D105" s="22"/>
      <c r="E105" s="21">
        <f t="shared" si="6"/>
        <v>0</v>
      </c>
    </row>
    <row r="106" spans="1:5">
      <c r="A106" s="34" t="s">
        <v>114</v>
      </c>
      <c r="B106" s="35" t="s">
        <v>33</v>
      </c>
      <c r="C106" s="36">
        <v>60</v>
      </c>
      <c r="D106" s="22"/>
      <c r="E106" s="21">
        <f t="shared" si="6"/>
        <v>0</v>
      </c>
    </row>
    <row r="107" spans="1:5" ht="13.9" customHeight="1">
      <c r="A107" s="56" t="s">
        <v>115</v>
      </c>
      <c r="B107" s="56"/>
      <c r="C107" s="56"/>
      <c r="D107" s="22" t="s">
        <v>1</v>
      </c>
      <c r="E107" s="21"/>
    </row>
    <row r="108" spans="1:5">
      <c r="A108" s="17" t="s">
        <v>116</v>
      </c>
      <c r="B108" s="18" t="s">
        <v>117</v>
      </c>
      <c r="C108" s="19">
        <v>350</v>
      </c>
      <c r="D108" s="22"/>
      <c r="E108" s="21">
        <f t="shared" ref="E108:E119" si="7">D108*C108</f>
        <v>0</v>
      </c>
    </row>
    <row r="109" spans="1:5">
      <c r="A109" s="17" t="s">
        <v>118</v>
      </c>
      <c r="B109" s="18">
        <v>0.5</v>
      </c>
      <c r="C109" s="19">
        <v>150</v>
      </c>
      <c r="D109" s="22"/>
      <c r="E109" s="21">
        <f t="shared" si="7"/>
        <v>0</v>
      </c>
    </row>
    <row r="110" spans="1:5">
      <c r="A110" s="17" t="s">
        <v>119</v>
      </c>
      <c r="B110" s="18">
        <v>0.5</v>
      </c>
      <c r="C110" s="19">
        <v>280</v>
      </c>
      <c r="D110" s="22"/>
      <c r="E110" s="21">
        <f t="shared" si="7"/>
        <v>0</v>
      </c>
    </row>
    <row r="111" spans="1:5">
      <c r="A111" s="17" t="s">
        <v>120</v>
      </c>
      <c r="B111" s="18" t="s">
        <v>121</v>
      </c>
      <c r="C111" s="19">
        <v>280</v>
      </c>
      <c r="D111" s="22"/>
      <c r="E111" s="21">
        <f t="shared" si="7"/>
        <v>0</v>
      </c>
    </row>
    <row r="112" spans="1:5">
      <c r="A112" s="17" t="s">
        <v>122</v>
      </c>
      <c r="B112" s="18" t="s">
        <v>121</v>
      </c>
      <c r="C112" s="19">
        <v>395</v>
      </c>
      <c r="D112" s="22"/>
      <c r="E112" s="21">
        <f t="shared" si="7"/>
        <v>0</v>
      </c>
    </row>
    <row r="113" spans="1:5">
      <c r="A113" s="17" t="s">
        <v>123</v>
      </c>
      <c r="B113" s="18" t="s">
        <v>121</v>
      </c>
      <c r="C113" s="19">
        <v>450</v>
      </c>
      <c r="D113" s="22"/>
      <c r="E113" s="21">
        <f t="shared" si="7"/>
        <v>0</v>
      </c>
    </row>
    <row r="114" spans="1:5">
      <c r="A114" s="17" t="s">
        <v>124</v>
      </c>
      <c r="B114" s="18">
        <v>0.5</v>
      </c>
      <c r="C114" s="19">
        <v>190</v>
      </c>
      <c r="D114" s="22"/>
      <c r="E114" s="21">
        <f t="shared" si="7"/>
        <v>0</v>
      </c>
    </row>
    <row r="115" spans="1:5">
      <c r="A115" s="17" t="s">
        <v>125</v>
      </c>
      <c r="B115" s="18" t="s">
        <v>117</v>
      </c>
      <c r="C115" s="19">
        <v>350</v>
      </c>
      <c r="D115" s="22"/>
      <c r="E115" s="21">
        <f t="shared" si="7"/>
        <v>0</v>
      </c>
    </row>
    <row r="116" spans="1:5">
      <c r="A116" s="17" t="s">
        <v>126</v>
      </c>
      <c r="B116" s="18" t="s">
        <v>121</v>
      </c>
      <c r="C116" s="19">
        <v>2100</v>
      </c>
      <c r="D116" s="22"/>
      <c r="E116" s="21">
        <f t="shared" si="7"/>
        <v>0</v>
      </c>
    </row>
    <row r="117" spans="1:5">
      <c r="A117" s="17" t="s">
        <v>127</v>
      </c>
      <c r="B117" s="18">
        <v>0.75</v>
      </c>
      <c r="C117" s="19">
        <v>1450</v>
      </c>
      <c r="D117" s="22"/>
      <c r="E117" s="21">
        <f t="shared" si="7"/>
        <v>0</v>
      </c>
    </row>
    <row r="118" spans="1:5">
      <c r="A118" s="17" t="s">
        <v>128</v>
      </c>
      <c r="B118" s="37">
        <v>1</v>
      </c>
      <c r="C118" s="19">
        <v>350</v>
      </c>
      <c r="D118" s="22"/>
      <c r="E118" s="21">
        <f t="shared" si="7"/>
        <v>0</v>
      </c>
    </row>
    <row r="119" spans="1:5">
      <c r="A119" s="17" t="s">
        <v>129</v>
      </c>
      <c r="B119" s="37" t="s">
        <v>121</v>
      </c>
      <c r="C119" s="19">
        <v>1800</v>
      </c>
      <c r="D119" s="22"/>
      <c r="E119" s="21">
        <f t="shared" si="7"/>
        <v>0</v>
      </c>
    </row>
    <row r="120" spans="1:5" ht="13.9" customHeight="1">
      <c r="A120" s="57" t="s">
        <v>130</v>
      </c>
      <c r="B120" s="57"/>
      <c r="C120" s="57"/>
      <c r="D120" s="57"/>
      <c r="E120" s="21"/>
    </row>
    <row r="121" spans="1:5">
      <c r="A121" s="17" t="s">
        <v>131</v>
      </c>
      <c r="B121" s="18" t="s">
        <v>72</v>
      </c>
      <c r="C121" s="38">
        <v>1950</v>
      </c>
      <c r="D121" s="22"/>
      <c r="E121" s="21">
        <f>D121*C121</f>
        <v>0</v>
      </c>
    </row>
    <row r="122" spans="1:5">
      <c r="A122" s="17" t="s">
        <v>132</v>
      </c>
      <c r="B122" s="18" t="s">
        <v>33</v>
      </c>
      <c r="C122" s="38">
        <v>180</v>
      </c>
      <c r="D122" s="22"/>
      <c r="E122" s="21">
        <f>D122*C122</f>
        <v>0</v>
      </c>
    </row>
    <row r="123" spans="1:5">
      <c r="A123" s="17" t="s">
        <v>133</v>
      </c>
      <c r="B123" s="18" t="s">
        <v>134</v>
      </c>
      <c r="C123" s="38">
        <v>280</v>
      </c>
      <c r="D123" s="22"/>
      <c r="E123" s="21">
        <f>D123*C123</f>
        <v>0</v>
      </c>
    </row>
    <row r="124" spans="1:5">
      <c r="A124" s="17" t="s">
        <v>135</v>
      </c>
      <c r="B124" s="18">
        <v>150</v>
      </c>
      <c r="C124" s="38">
        <v>290</v>
      </c>
      <c r="D124" s="22"/>
      <c r="E124" s="21">
        <f>D124*C124</f>
        <v>0</v>
      </c>
    </row>
    <row r="125" spans="1:5" ht="13.9" customHeight="1">
      <c r="A125" s="58" t="s">
        <v>136</v>
      </c>
      <c r="B125" s="58"/>
      <c r="C125" s="58"/>
      <c r="D125" s="22"/>
      <c r="E125" s="21"/>
    </row>
    <row r="126" spans="1:5" ht="30">
      <c r="A126" s="17" t="s">
        <v>137</v>
      </c>
      <c r="B126" s="18"/>
      <c r="C126" s="19">
        <v>6000</v>
      </c>
      <c r="D126" s="22"/>
      <c r="E126" s="21">
        <f t="shared" ref="E126:E133" si="8">D126*C126</f>
        <v>0</v>
      </c>
    </row>
    <row r="127" spans="1:5">
      <c r="A127" s="17" t="s">
        <v>138</v>
      </c>
      <c r="B127" s="18"/>
      <c r="C127" s="19">
        <v>5000</v>
      </c>
      <c r="D127" s="22"/>
      <c r="E127" s="21">
        <f t="shared" si="8"/>
        <v>0</v>
      </c>
    </row>
    <row r="128" spans="1:5">
      <c r="A128" s="17" t="s">
        <v>139</v>
      </c>
      <c r="B128" s="18"/>
      <c r="C128" s="19">
        <v>1500</v>
      </c>
      <c r="D128" s="22"/>
      <c r="E128" s="21">
        <f t="shared" si="8"/>
        <v>0</v>
      </c>
    </row>
    <row r="129" spans="1:5">
      <c r="A129" s="17" t="s">
        <v>140</v>
      </c>
      <c r="B129" s="18" t="s">
        <v>141</v>
      </c>
      <c r="C129" s="19">
        <v>3000</v>
      </c>
      <c r="D129" s="22"/>
      <c r="E129" s="21">
        <f t="shared" si="8"/>
        <v>0</v>
      </c>
    </row>
    <row r="130" spans="1:5">
      <c r="A130" s="17" t="s">
        <v>142</v>
      </c>
      <c r="B130" s="18"/>
      <c r="C130" s="19">
        <v>3000</v>
      </c>
      <c r="D130" s="22"/>
      <c r="E130" s="21">
        <f t="shared" si="8"/>
        <v>0</v>
      </c>
    </row>
    <row r="131" spans="1:5">
      <c r="A131" s="17" t="s">
        <v>143</v>
      </c>
      <c r="B131" s="18" t="s">
        <v>141</v>
      </c>
      <c r="C131" s="19">
        <v>1000</v>
      </c>
      <c r="D131" s="22"/>
      <c r="E131" s="21">
        <f t="shared" si="8"/>
        <v>0</v>
      </c>
    </row>
    <row r="132" spans="1:5">
      <c r="A132" s="17" t="s">
        <v>144</v>
      </c>
      <c r="B132" s="18"/>
      <c r="C132" s="19">
        <v>3000</v>
      </c>
      <c r="D132" s="22"/>
      <c r="E132" s="21">
        <f t="shared" si="8"/>
        <v>0</v>
      </c>
    </row>
    <row r="133" spans="1:5">
      <c r="A133" s="17" t="s">
        <v>145</v>
      </c>
      <c r="B133" s="18"/>
      <c r="C133" s="19">
        <v>2000</v>
      </c>
      <c r="D133" s="22"/>
      <c r="E133" s="21">
        <f t="shared" si="8"/>
        <v>0</v>
      </c>
    </row>
    <row r="134" spans="1:5" ht="13.9" customHeight="1">
      <c r="A134" s="59" t="s">
        <v>146</v>
      </c>
      <c r="B134" s="59"/>
      <c r="C134" s="59"/>
      <c r="D134" s="51" t="s">
        <v>1</v>
      </c>
      <c r="E134" s="39">
        <f>SUM(E9:E133)</f>
        <v>0</v>
      </c>
    </row>
    <row r="135" spans="1:5">
      <c r="A135" s="60" t="s">
        <v>147</v>
      </c>
      <c r="B135" s="61"/>
      <c r="C135" s="62"/>
      <c r="D135" s="53" t="s">
        <v>1</v>
      </c>
      <c r="E135" s="40">
        <f>E134/10</f>
        <v>0</v>
      </c>
    </row>
    <row r="136" spans="1:5">
      <c r="A136" s="63" t="s">
        <v>148</v>
      </c>
      <c r="B136" s="64"/>
      <c r="C136" s="65"/>
      <c r="D136" s="52" t="s">
        <v>1</v>
      </c>
      <c r="E136" s="41">
        <f>E135+E134</f>
        <v>0</v>
      </c>
    </row>
    <row r="137" spans="1:5">
      <c r="A137" s="42" t="s">
        <v>149</v>
      </c>
      <c r="B137" s="54" t="s">
        <v>150</v>
      </c>
      <c r="C137" s="54"/>
      <c r="D137" s="43" t="s">
        <v>1</v>
      </c>
      <c r="E137" s="44"/>
    </row>
    <row r="138" spans="1:5">
      <c r="A138" s="45"/>
      <c r="B138" s="46"/>
      <c r="C138" s="47"/>
      <c r="D138" s="48" t="s">
        <v>1</v>
      </c>
      <c r="E138" s="44"/>
    </row>
    <row r="139" spans="1:5">
      <c r="A139" s="49"/>
      <c r="B139" s="50"/>
      <c r="C139" s="50"/>
      <c r="D139" s="50" t="s">
        <v>1</v>
      </c>
    </row>
    <row r="140" spans="1:5">
      <c r="B140" s="4"/>
      <c r="C140" s="4"/>
      <c r="D140" s="4" t="s">
        <v>1</v>
      </c>
    </row>
    <row r="141" spans="1:5">
      <c r="B141" s="4"/>
      <c r="C141" s="4"/>
    </row>
  </sheetData>
  <autoFilter ref="D1:D141"/>
  <mergeCells count="19">
    <mergeCell ref="B2:C2"/>
    <mergeCell ref="B3:C3"/>
    <mergeCell ref="B4:C4"/>
    <mergeCell ref="B5:C5"/>
    <mergeCell ref="B6:C6"/>
    <mergeCell ref="A7:C7"/>
    <mergeCell ref="A49:C49"/>
    <mergeCell ref="A62:C62"/>
    <mergeCell ref="A68:C68"/>
    <mergeCell ref="A86:C86"/>
    <mergeCell ref="B137:C137"/>
    <mergeCell ref="A91:C91"/>
    <mergeCell ref="A99:C99"/>
    <mergeCell ref="A107:C107"/>
    <mergeCell ref="A120:D120"/>
    <mergeCell ref="A125:C125"/>
    <mergeCell ref="A134:C134"/>
    <mergeCell ref="A135:C135"/>
    <mergeCell ref="A136:C136"/>
  </mergeCells>
  <pageMargins left="0.25" right="0.25" top="0.75" bottom="0.75" header="0.511811023622047" footer="0.511811023622047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Picasso</dc:creator>
  <dc:description/>
  <cp:lastModifiedBy>Абшерон</cp:lastModifiedBy>
  <cp:revision>78</cp:revision>
  <cp:lastPrinted>2025-05-27T18:08:54Z</cp:lastPrinted>
  <dcterms:created xsi:type="dcterms:W3CDTF">2017-11-30T11:28:00Z</dcterms:created>
  <dcterms:modified xsi:type="dcterms:W3CDTF">2025-05-27T18:10:19Z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ICV">
    <vt:lpwstr>6D4B01B1D08E405CA41A6A92C953270A</vt:lpwstr>
  </property>
  <property fmtid="{D5CDD505-2E9C-101B-9397-08002B2CF9AE}" pid="4" name="KSOProductBuildVer">
    <vt:lpwstr>1049-12.2.0.13266</vt:lpwstr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